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oleva\Desktop\"/>
    </mc:Choice>
  </mc:AlternateContent>
  <bookViews>
    <workbookView xWindow="0" yWindow="0" windowWidth="20490" windowHeight="7155"/>
  </bookViews>
  <sheets>
    <sheet name="LOT 1" sheetId="3" r:id="rId1"/>
    <sheet name="LOT 2" sheetId="2" r:id="rId2"/>
    <sheet name="LOT 3" sheetId="1" r:id="rId3"/>
  </sheets>
  <definedNames>
    <definedName name="_xlnm.Print_Area" localSheetId="0">'LOT 1'!$A$1:$I$21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5" i="2"/>
  <c r="G14" i="2"/>
  <c r="G17" i="2" s="1"/>
  <c r="G15" i="3"/>
  <c r="G14" i="3"/>
  <c r="G13" i="3"/>
  <c r="F104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2" i="1"/>
  <c r="F13" i="1"/>
  <c r="F14" i="1"/>
  <c r="F15" i="1"/>
  <c r="F16" i="1"/>
  <c r="F11" i="1"/>
  <c r="F110" i="1"/>
  <c r="F111" i="1" s="1"/>
  <c r="C116" i="1" s="1"/>
  <c r="F109" i="1"/>
  <c r="F105" i="1" l="1"/>
  <c r="C115" i="1" s="1"/>
  <c r="C118" i="1" s="1"/>
</calcChain>
</file>

<file path=xl/sharedStrings.xml><?xml version="1.0" encoding="utf-8"?>
<sst xmlns="http://schemas.openxmlformats.org/spreadsheetml/2006/main" count="338" uniqueCount="220">
  <si>
    <t>№</t>
  </si>
  <si>
    <t>Дейности по ремонта</t>
  </si>
  <si>
    <t>Мярка</t>
  </si>
  <si>
    <t>Количество</t>
  </si>
  <si>
    <t>Един. цена, лв.</t>
  </si>
  <si>
    <t>Общо, лв.</t>
  </si>
  <si>
    <t>1.</t>
  </si>
  <si>
    <t>Спецификация на дейностите по основния ремонт на редуктори задвижващи за ГЛТ - 540 kW</t>
  </si>
  <si>
    <t>1.1.</t>
  </si>
  <si>
    <t>Демонтаж /отваряне/ на странични капаци, демонтаж на горен капак на редуктор 540 kW и ревизия състоянието на редуктора - оглед състоянието на всички елементи (зъбни предавки, лагери и лагерни легла, дистанционни втулки и др.), измерване на радиални и странични хлабини, характерни размери и разстояния. Специфициране на липсващи и повредени детайли – зъбни колела, лагери, странични капаци, дистанционни втулки, скрепителни елементи и др. детайли на редуктора.</t>
  </si>
  <si>
    <t>бр.</t>
  </si>
  <si>
    <t>1.2.</t>
  </si>
  <si>
    <t>Демонтаж (изваждане) на всички валове на редуктор 540 kW.</t>
  </si>
  <si>
    <t>1.3.</t>
  </si>
  <si>
    <t>Демонтаж на всички лагери, зъбни колела и дистанционни втулки от валовете на редуктор 540 kW.</t>
  </si>
  <si>
    <t>1.4.</t>
  </si>
  <si>
    <t>Измиване на редукторна кутия, зъбни колела и др. елементи от редуктор 540 kW.</t>
  </si>
  <si>
    <t>1.5.</t>
  </si>
  <si>
    <t>Ремонт корпус на редуктор 540 kW.</t>
  </si>
  <si>
    <t>1.6.</t>
  </si>
  <si>
    <t>Ремонт на лагерни легла на редуктор 540 kW - наваряване, разстъргване и уточняване.</t>
  </si>
  <si>
    <t>1.7.</t>
  </si>
  <si>
    <t>І-ви вал на редуктор 540 kW.</t>
  </si>
  <si>
    <t>1.7.1.</t>
  </si>
  <si>
    <t>Възстановяване/изработване на І-ви вал.</t>
  </si>
  <si>
    <t>1.7.2.</t>
  </si>
  <si>
    <t>Изработване на спирално зъбно колело (пиньон) за първа зъбна двойка (конусна предавка).</t>
  </si>
  <si>
    <t>1.7.3.</t>
  </si>
  <si>
    <t>Изработване на специфицираните липсващи (повредени) елементи на І-ви вал.</t>
  </si>
  <si>
    <t>1.7.4.</t>
  </si>
  <si>
    <t>Подмяна лагери на І-ви вал - лагер 22332 – 2 бр.</t>
  </si>
  <si>
    <t>1.7.5.</t>
  </si>
  <si>
    <t>Монтаж елементите на първи вал.</t>
  </si>
  <si>
    <t>1.8.</t>
  </si>
  <si>
    <t>ІІ-ри вал на редуктор 540 kW.</t>
  </si>
  <si>
    <t>1.8.1.</t>
  </si>
  <si>
    <t>Ремонт на ІІ-ви вал – наваряване на стъпала, струговане, възстановяване на шпонкови канали.</t>
  </si>
  <si>
    <t>1.8.2.</t>
  </si>
  <si>
    <t>Изработване на спирално зъбно колело (корона) за ІІ-ри вал.</t>
  </si>
  <si>
    <t>1.8.3.</t>
  </si>
  <si>
    <t>Изработване на коригирано малко зъбно колело (с наклонени зъби) за ІІ-вал – втора зъбна двойка.</t>
  </si>
  <si>
    <t>1.8.4.</t>
  </si>
  <si>
    <t>Изработване на специфицираните липсващи (повредени) елементи на ІІ-ри вал.</t>
  </si>
  <si>
    <t>1.8.5.</t>
  </si>
  <si>
    <t>Подмяна лагери на втори вал - лагер 22330 – 2 бр., лагер Q330 – 1 бр.</t>
  </si>
  <si>
    <t>1.8.6.</t>
  </si>
  <si>
    <t>Монтаж елементите на ІІ-ри вал.</t>
  </si>
  <si>
    <t>1.9.</t>
  </si>
  <si>
    <t>ІІІ-ти вал на редуктор 540 kW.</t>
  </si>
  <si>
    <t>1.9.1.</t>
  </si>
  <si>
    <t>Ремонт на ІІІ-ви вал – наваряване на стъпала, струговане, възстановяване на шпонкови канали.</t>
  </si>
  <si>
    <t>1.9.2.</t>
  </si>
  <si>
    <t>Корекция зъбите на голямо зъбно колело (с наклонени зъби) за ІІІ-вал – втора зъбна двойка.</t>
  </si>
  <si>
    <t>1.9.3.</t>
  </si>
  <si>
    <t>Изработване на коригирано малко зъбно колело (с наклонени зъби) за ІІІ-вал – трета зъбна двойка.</t>
  </si>
  <si>
    <t>1.9.4.</t>
  </si>
  <si>
    <t>Изработване на специфицираните липсващи (повредени) елементи на ІІІ-ри вал.</t>
  </si>
  <si>
    <t>1.9.5.</t>
  </si>
  <si>
    <t>Подмяна лагери на ІІІ-вал: лагер 22340 – 2 бр.</t>
  </si>
  <si>
    <t>1.9.6.</t>
  </si>
  <si>
    <t>Монтаж елементите на ІІІ-вал.</t>
  </si>
  <si>
    <t>1.10.</t>
  </si>
  <si>
    <t>ІV-ти вал на редуктор 540 kW.</t>
  </si>
  <si>
    <t>1.10.1.</t>
  </si>
  <si>
    <t>Ремонт на ІV-ти (кух) вал – наваряване на стъпала, струговане, възстановяване на шпонкови канали, презаваряване на спукани заваръчни шевове. При невъзможност за възстановяване се изработва нов кух вал.</t>
  </si>
  <si>
    <t>1.10.2.</t>
  </si>
  <si>
    <t>Корекция зъбите на голямо зъбно колело (с наклонени зъби) за ІV-ти вал на трета зъбна двойка.</t>
  </si>
  <si>
    <t>1.10.3.</t>
  </si>
  <si>
    <t>Изработване на специфицираните липсващи (повредени) елементи на ІV-ти вал.</t>
  </si>
  <si>
    <t>1.10.4.</t>
  </si>
  <si>
    <t>Подмяна лагери на ІV-ти вал: лагер 23072 – 2 бр.</t>
  </si>
  <si>
    <t>1.10.5.</t>
  </si>
  <si>
    <t>Монтаж елементите на ІV-ти вал.</t>
  </si>
  <si>
    <t>1.11.</t>
  </si>
  <si>
    <t>Сглобяване на редуктор 540 kW, зареждане с масло, обтъркалване валовете и външно боядисване.</t>
  </si>
  <si>
    <t>1.11.1.</t>
  </si>
  <si>
    <t>Монтаж валовете /4 броя/ на редуктор 540 kW.</t>
  </si>
  <si>
    <t>1.11.2.</t>
  </si>
  <si>
    <t>Монтаж на горен капак на редуктор 540 kW.</t>
  </si>
  <si>
    <t>1.11.3.</t>
  </si>
  <si>
    <t>Изработване и монтаж на липсващи и повредени странични капаци редуктор 540 kW.</t>
  </si>
  <si>
    <t>1.11.4.</t>
  </si>
  <si>
    <t>Демонтаж, ремонт и монтаж на ревизионни капаци и отдушник на редуктор 540 kW.</t>
  </si>
  <si>
    <t>1.11.5.</t>
  </si>
  <si>
    <t>Монтаж на уплътнители и странични капаци на редуктор 540 kW.</t>
  </si>
  <si>
    <t>1.11.6.</t>
  </si>
  <si>
    <t>Изработване/доставка на липсващи скрепителни елементи на редуктор 540 kW и монтаж.</t>
  </si>
  <si>
    <t>1.11.7.</t>
  </si>
  <si>
    <t>Възстановяване маслена система на редуктор 540 kW.</t>
  </si>
  <si>
    <t>1.11.7.1.</t>
  </si>
  <si>
    <t>Ремонт зъбна маслена помпа на редуктор 540 kW.</t>
  </si>
  <si>
    <t>1.11.7.2.</t>
  </si>
  <si>
    <t>Възстановяване на преход между ІІ-ри вал и зъбна маслена помпа на редуктор 540 kW.</t>
  </si>
  <si>
    <t>1.11.7.3.</t>
  </si>
  <si>
    <t>Ремонт тръбопроводи и елементите на маслената система на редуктор 540 kW – колена, нипели, филтри и др.</t>
  </si>
  <si>
    <t>1.11.8.</t>
  </si>
  <si>
    <t>Боядисване на редуктор 540 kW.</t>
  </si>
  <si>
    <t>1.11.9.</t>
  </si>
  <si>
    <t xml:space="preserve">Запълване на редуктор 540 kW с масло. </t>
  </si>
  <si>
    <t>л</t>
  </si>
  <si>
    <t>1.11.10.</t>
  </si>
  <si>
    <t>Пробно въртене на редуктор 540 kW.</t>
  </si>
  <si>
    <t>2.</t>
  </si>
  <si>
    <t>Спецификация на дейностите по основния ремонт на редуктори задвижващи за ГЛТ - 320 kW:</t>
  </si>
  <si>
    <t>2.1.</t>
  </si>
  <si>
    <t>Демонтаж /отваряне/ на странични капаци, демонтаж на горен капак на редуктор 320 kW и ревизия състоянието на редуктора - оглед състоянието на всички елементи (зъбни предавки, лагери и лагерни легла, дистанционни втулки и др.), измерване на радиални и странични хлабини, характерни размери и разстояния. Специфициране на липсващи и повредени детайли – зъбни колела, лагери, странични капаци, дистанционни втулки, скрепителни елементи и др. детайли на редуктора.</t>
  </si>
  <si>
    <t>2.2.</t>
  </si>
  <si>
    <t>Демонтаж (изваждане) на всички валове на редуктор 320 kW.</t>
  </si>
  <si>
    <t>2.3.</t>
  </si>
  <si>
    <t>Демонтаж на всички лагери, зъбни колела и дистанционни втулки от валовете на редуктор 320 kW.</t>
  </si>
  <si>
    <t>2.4.</t>
  </si>
  <si>
    <t>Измиване на редукторна кутия, зъбни колела и др. елементи от редуктор 320 kW.</t>
  </si>
  <si>
    <t>2.5.</t>
  </si>
  <si>
    <t>Ремонт корпус на редуктор 320 kW.</t>
  </si>
  <si>
    <t>2.6.</t>
  </si>
  <si>
    <t>Ремонт на лагерни легла на редуктор 320 kW - наваряване, разстъргване и уточняване.</t>
  </si>
  <si>
    <t>2.7.</t>
  </si>
  <si>
    <t>І-ви вал на редуктор 320 kW.</t>
  </si>
  <si>
    <t>2.7.1.</t>
  </si>
  <si>
    <t>Ремонт на І-ви вал – наваряване на стъпала, струговане, възстановяване на шпонкови канали.</t>
  </si>
  <si>
    <t>2.7.2.</t>
  </si>
  <si>
    <t>2.7.3.</t>
  </si>
  <si>
    <t>2.7.4.</t>
  </si>
  <si>
    <t>2.7.5.</t>
  </si>
  <si>
    <t>2.8.</t>
  </si>
  <si>
    <t>ІІ-ри вал на редуктор 320 kW.</t>
  </si>
  <si>
    <t>2.8.1.</t>
  </si>
  <si>
    <t>2.8.2.</t>
  </si>
  <si>
    <t>2.8.3.</t>
  </si>
  <si>
    <t>2.8.4.</t>
  </si>
  <si>
    <t>2.8.5.</t>
  </si>
  <si>
    <t>2.8.6.</t>
  </si>
  <si>
    <t>2.9.</t>
  </si>
  <si>
    <t>ІІІ-ти вал на редуктор 320 kW.</t>
  </si>
  <si>
    <t>2.9.1.</t>
  </si>
  <si>
    <t>2.9.2.</t>
  </si>
  <si>
    <t>2.9.3.</t>
  </si>
  <si>
    <t>2.9.4.</t>
  </si>
  <si>
    <t>2.9.5.</t>
  </si>
  <si>
    <t>2.9.6.</t>
  </si>
  <si>
    <t>2.10.</t>
  </si>
  <si>
    <t>ІV-ти вал на редуктор 320 kW.</t>
  </si>
  <si>
    <t>2.10.1.</t>
  </si>
  <si>
    <t>2.10.2.</t>
  </si>
  <si>
    <t>Корекция зъбите на голямо зъбно колело (с наклонени зъби) за ІV-ти вал - трета зъбна двойка.</t>
  </si>
  <si>
    <t>2.10.3.</t>
  </si>
  <si>
    <t>2.10.4.</t>
  </si>
  <si>
    <t>2.10.5.</t>
  </si>
  <si>
    <t>2.11.</t>
  </si>
  <si>
    <t>Сглобяване на редуктор 320 kW, зареждане с масло, обтъркалване валовете и външно боядисване.</t>
  </si>
  <si>
    <t>2.11.1.</t>
  </si>
  <si>
    <t>Монтаж валовете /4 броя/ на редуктор 320 kW.</t>
  </si>
  <si>
    <t>2.11.2.</t>
  </si>
  <si>
    <t>Монтаж на горен капак на редуктор 320 kW.</t>
  </si>
  <si>
    <t>2.11.3.</t>
  </si>
  <si>
    <t>Изработване и монтаж на липсващи и повредени странични капаци редуктор 320 kW.</t>
  </si>
  <si>
    <t>2.11.4.</t>
  </si>
  <si>
    <t>Демонтаж, ремонт и монтаж на ревизионни капаци и отдушник на редуктор 320 kW.</t>
  </si>
  <si>
    <t>2.11.5.</t>
  </si>
  <si>
    <t>Монтаж на уплътнители и странични капаци на редуктор 320 kW.</t>
  </si>
  <si>
    <t>2.11.6.</t>
  </si>
  <si>
    <t>Изработване/доставка на липсващи скрепителни елементи на редуктор 320 kW и монтаж.</t>
  </si>
  <si>
    <t>2.11.7.</t>
  </si>
  <si>
    <t>Възстановяване маслена система на редуктор 320 kW.</t>
  </si>
  <si>
    <t>2.11.7.1.</t>
  </si>
  <si>
    <t>Ремонт зъбна маслена помпа на редуктор 320 kW.</t>
  </si>
  <si>
    <t>2.11.7.2.</t>
  </si>
  <si>
    <t>Възстановяване на преход между ІІ-ри вал и зъбна маслена помпа на редуктор 320 kW.</t>
  </si>
  <si>
    <t>2.11.7.3.</t>
  </si>
  <si>
    <t>Ремонт тръбопроводи и елементите на маслената система на редуктор 320 kW – колена, нипели, филтри и др.</t>
  </si>
  <si>
    <t>2.11.8.</t>
  </si>
  <si>
    <t>Боядисване на редуктор 320 kW.</t>
  </si>
  <si>
    <t>2.11.9.</t>
  </si>
  <si>
    <t>Запълване на редуктор 320 kW с масло.</t>
  </si>
  <si>
    <t>2.11.10.</t>
  </si>
  <si>
    <t>Пробно въртене на редуктор 320 kW.</t>
  </si>
  <si>
    <t>№ поред</t>
  </si>
  <si>
    <t>Описание на работата</t>
  </si>
  <si>
    <t>Количе-ство</t>
  </si>
  <si>
    <t>Единич-на цена</t>
  </si>
  <si>
    <t>Лв./час</t>
  </si>
  <si>
    <t>Общо</t>
  </si>
  <si>
    <t>3.1.</t>
  </si>
  <si>
    <t>Дейности от общ характер</t>
  </si>
  <si>
    <t>ч/час</t>
  </si>
  <si>
    <t>3.2.</t>
  </si>
  <si>
    <t>Специализирани дейности</t>
  </si>
  <si>
    <t>ОБЩО по т. 3.:</t>
  </si>
  <si>
    <t>Дейности по договора</t>
  </si>
  <si>
    <t>Сума, лв.</t>
  </si>
  <si>
    <t>Дейности по размер /количество/.</t>
  </si>
  <si>
    <t>3.</t>
  </si>
  <si>
    <t>Допълнителни дейности /ччас/.</t>
  </si>
  <si>
    <t>4.</t>
  </si>
  <si>
    <t>Транспортни разходи от/до ТЕЦ.</t>
  </si>
  <si>
    <t>Обща сума на договора:</t>
  </si>
  <si>
    <t>BILL OF QUANTITY</t>
  </si>
  <si>
    <t>КОЛИЧЕСТВЕНА СМЕТКА</t>
  </si>
  <si>
    <t>Major outage of leading gearboxes for rubber belt conveyors</t>
  </si>
  <si>
    <t>Основен ремонт на редуктори задвижващи за гумено-лентови транспортьори</t>
  </si>
  <si>
    <t>1. ПРЕДМЕТ.    
Да се извърши основен ремонт на редуктори задвижващи 540 kW – 5 бр. и 320 kW – 4 бр. за гумено-лентови транспортьори съобразно състоянието, приложената техническа документация и предписаните дейности и количества с цел възстановяване на съответните им технически характеристики и осигуряване на необходимите резервни части за поддръжката и нормалната експлоатация на съоръженията във Въглеснабдяване и съобразно изискванията на ″Контур Глобал Оперейшънс България ″ АД в ролята на Възложител.</t>
  </si>
  <si>
    <t>ОБЩО:</t>
  </si>
  <si>
    <t>• ЛОТ 1 – Изработка и доставка на редуктори за шнеков шлакоотделител</t>
  </si>
  <si>
    <t>ценова оферта</t>
  </si>
  <si>
    <t>образец</t>
  </si>
  <si>
    <r>
      <rPr>
        <b/>
        <sz val="11"/>
        <color theme="1"/>
        <rFont val="Calibri"/>
        <family val="2"/>
        <charset val="204"/>
        <scheme val="minor"/>
      </rPr>
      <t xml:space="preserve">реф.№ 73-90-16   </t>
    </r>
    <r>
      <rPr>
        <sz val="11"/>
        <color theme="1"/>
        <rFont val="Calibri"/>
        <family val="2"/>
        <charset val="204"/>
        <scheme val="minor"/>
      </rPr>
      <t>Производства, доставка и/или ремонт на редуктори</t>
    </r>
  </si>
  <si>
    <t>№ по ред</t>
  </si>
  <si>
    <t>мерна единица</t>
  </si>
  <si>
    <t>коли-
чество</t>
  </si>
  <si>
    <t>ед. цена
лева</t>
  </si>
  <si>
    <t>обща ст-т, лева без ДДС</t>
  </si>
  <si>
    <t>Редуктор конусно цилиндричен тристъпален - РКЦТ 350</t>
  </si>
  <si>
    <t>Доставка</t>
  </si>
  <si>
    <t>брой</t>
  </si>
  <si>
    <t>Обща стойност:</t>
  </si>
  <si>
    <t>• ЛОТ 2 – Доставка на редуктор за задвижване на ходова верига на  на ERS 500</t>
  </si>
  <si>
    <t>Вид дейност 
/наименование на конструкцията/</t>
  </si>
  <si>
    <t>Ходов редуктор</t>
  </si>
  <si>
    <t>Задвижване на ходов редуктор</t>
  </si>
  <si>
    <t>Ъглова предавка за ходов редуктор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</si>
</sst>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114300</xdr:rowOff>
    </xdr:from>
    <xdr:to>
      <xdr:col>1</xdr:col>
      <xdr:colOff>1123950</xdr:colOff>
      <xdr:row>2</xdr:row>
      <xdr:rowOff>238125</xdr:rowOff>
    </xdr:to>
    <xdr:pic>
      <xdr:nvPicPr>
        <xdr:cNvPr id="4" name="Picture 3" descr="LogoME3-BG-lef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6097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topLeftCell="A2" zoomScaleNormal="100" workbookViewId="0">
      <selection activeCell="D24" sqref="D24"/>
    </sheetView>
  </sheetViews>
  <sheetFormatPr defaultRowHeight="15" x14ac:dyDescent="0.25"/>
  <cols>
    <col min="3" max="3" width="37" customWidth="1"/>
    <col min="5" max="5" width="7.42578125" customWidth="1"/>
    <col min="7" max="7" width="18" customWidth="1"/>
    <col min="9" max="9" width="9.28515625" customWidth="1"/>
  </cols>
  <sheetData>
    <row r="1" spans="2:9" x14ac:dyDescent="0.25">
      <c r="I1" s="25" t="s">
        <v>204</v>
      </c>
    </row>
    <row r="2" spans="2:9" ht="14.25" customHeight="1" x14ac:dyDescent="0.25">
      <c r="H2" t="s">
        <v>204</v>
      </c>
    </row>
    <row r="5" spans="2:9" ht="18.75" x14ac:dyDescent="0.3">
      <c r="D5" s="26" t="s">
        <v>203</v>
      </c>
      <c r="E5" s="26"/>
      <c r="F5" s="26"/>
    </row>
    <row r="6" spans="2:9" ht="39.75" customHeight="1" x14ac:dyDescent="0.25">
      <c r="B6" t="s">
        <v>205</v>
      </c>
    </row>
    <row r="7" spans="2:9" ht="32.25" customHeight="1" x14ac:dyDescent="0.25">
      <c r="B7" s="27" t="s">
        <v>202</v>
      </c>
    </row>
    <row r="11" spans="2:9" ht="30" x14ac:dyDescent="0.25">
      <c r="B11" s="10" t="s">
        <v>206</v>
      </c>
      <c r="C11" s="28" t="s">
        <v>216</v>
      </c>
      <c r="D11" s="29" t="s">
        <v>207</v>
      </c>
      <c r="E11" s="29" t="s">
        <v>208</v>
      </c>
      <c r="F11" s="29" t="s">
        <v>209</v>
      </c>
      <c r="G11" s="29" t="s">
        <v>210</v>
      </c>
    </row>
    <row r="12" spans="2:9" x14ac:dyDescent="0.25">
      <c r="B12" s="10"/>
      <c r="C12" s="10"/>
      <c r="D12" s="10"/>
      <c r="E12" s="10"/>
      <c r="F12" s="10"/>
      <c r="G12" s="10"/>
    </row>
    <row r="13" spans="2:9" ht="30" x14ac:dyDescent="0.25">
      <c r="B13" s="10">
        <v>1</v>
      </c>
      <c r="C13" s="29" t="s">
        <v>211</v>
      </c>
      <c r="D13" s="10" t="s">
        <v>213</v>
      </c>
      <c r="E13" s="10">
        <v>4</v>
      </c>
      <c r="F13" s="10"/>
      <c r="G13" s="10">
        <f>E13*F13</f>
        <v>0</v>
      </c>
    </row>
    <row r="14" spans="2:9" x14ac:dyDescent="0.25">
      <c r="B14" s="10">
        <v>2</v>
      </c>
      <c r="C14" s="10" t="s">
        <v>212</v>
      </c>
      <c r="D14" s="10" t="s">
        <v>213</v>
      </c>
      <c r="E14" s="10">
        <v>1</v>
      </c>
      <c r="F14" s="10"/>
      <c r="G14" s="10">
        <f>E14*F14</f>
        <v>0</v>
      </c>
    </row>
    <row r="15" spans="2:9" ht="32.25" customHeight="1" x14ac:dyDescent="0.25">
      <c r="B15" s="10"/>
      <c r="C15" s="10"/>
      <c r="D15" s="31" t="s">
        <v>214</v>
      </c>
      <c r="E15" s="32"/>
      <c r="F15" s="33"/>
      <c r="G15" s="10">
        <f>G13+G14</f>
        <v>0</v>
      </c>
    </row>
  </sheetData>
  <mergeCells count="2">
    <mergeCell ref="D5:F5"/>
    <mergeCell ref="D15:F15"/>
  </mergeCells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>
      <selection activeCell="I5" sqref="I5"/>
    </sheetView>
  </sheetViews>
  <sheetFormatPr defaultRowHeight="15" x14ac:dyDescent="0.25"/>
  <cols>
    <col min="3" max="3" width="41.85546875" customWidth="1"/>
  </cols>
  <sheetData>
    <row r="2" spans="2:9" x14ac:dyDescent="0.25">
      <c r="I2" t="s">
        <v>204</v>
      </c>
    </row>
    <row r="5" spans="2:9" ht="18.75" x14ac:dyDescent="0.3">
      <c r="D5" s="26" t="s">
        <v>203</v>
      </c>
      <c r="E5" s="26"/>
      <c r="F5" s="26"/>
    </row>
    <row r="6" spans="2:9" ht="18.75" x14ac:dyDescent="0.3">
      <c r="D6" s="30"/>
      <c r="E6" s="30"/>
      <c r="F6" s="30"/>
    </row>
    <row r="7" spans="2:9" x14ac:dyDescent="0.25">
      <c r="B7" t="s">
        <v>205</v>
      </c>
    </row>
    <row r="8" spans="2:9" x14ac:dyDescent="0.25">
      <c r="B8" s="27" t="s">
        <v>215</v>
      </c>
    </row>
    <row r="12" spans="2:9" ht="45" x14ac:dyDescent="0.25">
      <c r="B12" s="34" t="s">
        <v>206</v>
      </c>
      <c r="C12" s="28" t="s">
        <v>216</v>
      </c>
      <c r="D12" s="29" t="s">
        <v>207</v>
      </c>
      <c r="E12" s="29" t="s">
        <v>208</v>
      </c>
      <c r="F12" s="29" t="s">
        <v>209</v>
      </c>
      <c r="G12" s="29" t="s">
        <v>210</v>
      </c>
    </row>
    <row r="13" spans="2:9" x14ac:dyDescent="0.25">
      <c r="B13" s="10"/>
      <c r="C13" s="10"/>
      <c r="D13" s="10"/>
      <c r="E13" s="10"/>
      <c r="F13" s="10"/>
      <c r="G13" s="10"/>
    </row>
    <row r="14" spans="2:9" x14ac:dyDescent="0.25">
      <c r="B14" s="10">
        <v>1</v>
      </c>
      <c r="C14" s="29" t="s">
        <v>217</v>
      </c>
      <c r="D14" s="10" t="s">
        <v>213</v>
      </c>
      <c r="E14" s="10">
        <v>1</v>
      </c>
      <c r="F14" s="10"/>
      <c r="G14" s="10">
        <f>E14*F14</f>
        <v>0</v>
      </c>
    </row>
    <row r="15" spans="2:9" x14ac:dyDescent="0.25">
      <c r="B15" s="10">
        <v>2</v>
      </c>
      <c r="C15" s="10" t="s">
        <v>218</v>
      </c>
      <c r="D15" s="10" t="s">
        <v>213</v>
      </c>
      <c r="E15" s="10">
        <v>1</v>
      </c>
      <c r="F15" s="10"/>
      <c r="G15" s="10">
        <f>E15*F15</f>
        <v>0</v>
      </c>
    </row>
    <row r="16" spans="2:9" x14ac:dyDescent="0.25">
      <c r="B16" s="10">
        <v>3</v>
      </c>
      <c r="C16" s="10" t="s">
        <v>219</v>
      </c>
      <c r="D16" s="10" t="s">
        <v>213</v>
      </c>
      <c r="E16" s="10">
        <v>1</v>
      </c>
      <c r="F16" s="10"/>
      <c r="G16" s="10">
        <f>E16*F16</f>
        <v>0</v>
      </c>
    </row>
    <row r="17" spans="2:7" ht="27.75" customHeight="1" x14ac:dyDescent="0.25">
      <c r="B17" s="10"/>
      <c r="C17" s="10"/>
      <c r="D17" s="31" t="s">
        <v>214</v>
      </c>
      <c r="E17" s="32"/>
      <c r="F17" s="33"/>
      <c r="G17" s="10">
        <f>G14+G15+G16</f>
        <v>0</v>
      </c>
    </row>
  </sheetData>
  <mergeCells count="2">
    <mergeCell ref="D5:F5"/>
    <mergeCell ref="D17:F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8"/>
  <sheetViews>
    <sheetView topLeftCell="A90" zoomScaleNormal="100" workbookViewId="0">
      <selection activeCell="H100" sqref="H100"/>
    </sheetView>
  </sheetViews>
  <sheetFormatPr defaultRowHeight="15" x14ac:dyDescent="0.25"/>
  <cols>
    <col min="2" max="2" width="59.7109375" customWidth="1"/>
    <col min="3" max="3" width="15.42578125" customWidth="1"/>
    <col min="4" max="4" width="13.28515625" customWidth="1"/>
    <col min="5" max="5" width="13.140625" style="1" customWidth="1"/>
    <col min="6" max="6" width="13.7109375" style="1" customWidth="1"/>
  </cols>
  <sheetData>
    <row r="2" spans="1:8" x14ac:dyDescent="0.25">
      <c r="D2" s="2"/>
    </row>
    <row r="3" spans="1:8" ht="16.5" customHeight="1" x14ac:dyDescent="0.25">
      <c r="B3" s="22" t="s">
        <v>196</v>
      </c>
      <c r="C3" s="22"/>
      <c r="D3" s="22"/>
    </row>
    <row r="4" spans="1:8" ht="16.5" customHeight="1" x14ac:dyDescent="0.25">
      <c r="B4" s="22" t="s">
        <v>197</v>
      </c>
      <c r="C4" s="22"/>
      <c r="D4" s="22"/>
    </row>
    <row r="5" spans="1:8" ht="16.5" customHeight="1" x14ac:dyDescent="0.25">
      <c r="B5" s="22" t="s">
        <v>198</v>
      </c>
      <c r="C5" s="22"/>
      <c r="D5" s="22"/>
    </row>
    <row r="6" spans="1:8" ht="16.5" customHeight="1" x14ac:dyDescent="0.25">
      <c r="B6" s="22" t="s">
        <v>199</v>
      </c>
      <c r="C6" s="22"/>
      <c r="D6" s="22"/>
    </row>
    <row r="8" spans="1:8" ht="127.5" customHeight="1" x14ac:dyDescent="0.25">
      <c r="B8" s="23" t="s">
        <v>200</v>
      </c>
      <c r="C8" s="24"/>
      <c r="D8" s="24"/>
      <c r="E8" s="24"/>
    </row>
    <row r="9" spans="1:8" x14ac:dyDescent="0.25">
      <c r="B9" s="20"/>
      <c r="C9" s="20"/>
      <c r="D9" s="20"/>
      <c r="E9" s="20"/>
    </row>
    <row r="10" spans="1:8" ht="30" x14ac:dyDescent="0.2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8" ht="30" x14ac:dyDescent="0.25">
      <c r="A11" s="4" t="s">
        <v>6</v>
      </c>
      <c r="B11" s="5" t="s">
        <v>7</v>
      </c>
      <c r="C11" s="4"/>
      <c r="D11" s="4"/>
      <c r="E11" s="15"/>
      <c r="F11" s="6">
        <f>D11*E11</f>
        <v>0</v>
      </c>
      <c r="G11" s="18"/>
      <c r="H11" s="18"/>
    </row>
    <row r="12" spans="1:8" ht="135" x14ac:dyDescent="0.25">
      <c r="A12" s="6" t="s">
        <v>8</v>
      </c>
      <c r="B12" s="7" t="s">
        <v>9</v>
      </c>
      <c r="C12" s="6" t="s">
        <v>10</v>
      </c>
      <c r="D12" s="6">
        <v>5</v>
      </c>
      <c r="E12" s="15"/>
      <c r="F12" s="6">
        <f t="shared" ref="F12:F75" si="0">D12*E12</f>
        <v>0</v>
      </c>
      <c r="G12" s="18"/>
      <c r="H12" s="18"/>
    </row>
    <row r="13" spans="1:8" x14ac:dyDescent="0.25">
      <c r="A13" s="6" t="s">
        <v>11</v>
      </c>
      <c r="B13" s="7" t="s">
        <v>12</v>
      </c>
      <c r="C13" s="6" t="s">
        <v>10</v>
      </c>
      <c r="D13" s="6">
        <v>5</v>
      </c>
      <c r="E13" s="15"/>
      <c r="F13" s="6">
        <f t="shared" si="0"/>
        <v>0</v>
      </c>
      <c r="G13" s="18"/>
      <c r="H13" s="18"/>
    </row>
    <row r="14" spans="1:8" ht="30" x14ac:dyDescent="0.25">
      <c r="A14" s="6" t="s">
        <v>13</v>
      </c>
      <c r="B14" s="7" t="s">
        <v>14</v>
      </c>
      <c r="C14" s="6" t="s">
        <v>10</v>
      </c>
      <c r="D14" s="6">
        <v>5</v>
      </c>
      <c r="E14" s="15"/>
      <c r="F14" s="6">
        <f t="shared" si="0"/>
        <v>0</v>
      </c>
      <c r="G14" s="18"/>
      <c r="H14" s="18"/>
    </row>
    <row r="15" spans="1:8" ht="30" x14ac:dyDescent="0.25">
      <c r="A15" s="6" t="s">
        <v>15</v>
      </c>
      <c r="B15" s="7" t="s">
        <v>16</v>
      </c>
      <c r="C15" s="6" t="s">
        <v>10</v>
      </c>
      <c r="D15" s="6">
        <v>5</v>
      </c>
      <c r="E15" s="15"/>
      <c r="F15" s="6">
        <f t="shared" si="0"/>
        <v>0</v>
      </c>
      <c r="G15" s="18"/>
      <c r="H15" s="18"/>
    </row>
    <row r="16" spans="1:8" x14ac:dyDescent="0.25">
      <c r="A16" s="6" t="s">
        <v>17</v>
      </c>
      <c r="B16" s="7" t="s">
        <v>18</v>
      </c>
      <c r="C16" s="6" t="s">
        <v>10</v>
      </c>
      <c r="D16" s="6">
        <v>5</v>
      </c>
      <c r="E16" s="15"/>
      <c r="F16" s="6">
        <f t="shared" si="0"/>
        <v>0</v>
      </c>
      <c r="G16" s="18"/>
      <c r="H16" s="18"/>
    </row>
    <row r="17" spans="1:8" ht="30" x14ac:dyDescent="0.25">
      <c r="A17" s="6" t="s">
        <v>19</v>
      </c>
      <c r="B17" s="7" t="s">
        <v>20</v>
      </c>
      <c r="C17" s="6" t="s">
        <v>10</v>
      </c>
      <c r="D17" s="6">
        <v>10</v>
      </c>
      <c r="E17" s="15"/>
      <c r="F17" s="6">
        <f t="shared" si="0"/>
        <v>0</v>
      </c>
      <c r="G17" s="18"/>
      <c r="H17" s="18"/>
    </row>
    <row r="18" spans="1:8" x14ac:dyDescent="0.25">
      <c r="A18" s="3" t="s">
        <v>21</v>
      </c>
      <c r="B18" s="8" t="s">
        <v>22</v>
      </c>
      <c r="C18" s="3"/>
      <c r="D18" s="3"/>
      <c r="E18" s="16"/>
      <c r="F18" s="6">
        <f t="shared" si="0"/>
        <v>0</v>
      </c>
      <c r="G18" s="18"/>
      <c r="H18" s="18"/>
    </row>
    <row r="19" spans="1:8" x14ac:dyDescent="0.25">
      <c r="A19" s="6" t="s">
        <v>23</v>
      </c>
      <c r="B19" s="7" t="s">
        <v>24</v>
      </c>
      <c r="C19" s="6" t="s">
        <v>10</v>
      </c>
      <c r="D19" s="6">
        <v>5</v>
      </c>
      <c r="E19" s="15"/>
      <c r="F19" s="6">
        <f t="shared" si="0"/>
        <v>0</v>
      </c>
      <c r="G19" s="18"/>
      <c r="H19" s="18"/>
    </row>
    <row r="20" spans="1:8" ht="30" x14ac:dyDescent="0.25">
      <c r="A20" s="6" t="s">
        <v>25</v>
      </c>
      <c r="B20" s="7" t="s">
        <v>26</v>
      </c>
      <c r="C20" s="6" t="s">
        <v>10</v>
      </c>
      <c r="D20" s="6">
        <v>3</v>
      </c>
      <c r="E20" s="15"/>
      <c r="F20" s="6">
        <f t="shared" si="0"/>
        <v>0</v>
      </c>
      <c r="G20" s="18"/>
      <c r="H20" s="18"/>
    </row>
    <row r="21" spans="1:8" ht="30" x14ac:dyDescent="0.25">
      <c r="A21" s="6" t="s">
        <v>27</v>
      </c>
      <c r="B21" s="7" t="s">
        <v>28</v>
      </c>
      <c r="C21" s="6" t="s">
        <v>10</v>
      </c>
      <c r="D21" s="6">
        <v>8</v>
      </c>
      <c r="E21" s="15"/>
      <c r="F21" s="6">
        <f t="shared" si="0"/>
        <v>0</v>
      </c>
      <c r="G21" s="18"/>
      <c r="H21" s="18"/>
    </row>
    <row r="22" spans="1:8" x14ac:dyDescent="0.25">
      <c r="A22" s="6" t="s">
        <v>29</v>
      </c>
      <c r="B22" s="7" t="s">
        <v>30</v>
      </c>
      <c r="C22" s="6" t="s">
        <v>10</v>
      </c>
      <c r="D22" s="6">
        <v>10</v>
      </c>
      <c r="E22" s="15"/>
      <c r="F22" s="6">
        <f t="shared" si="0"/>
        <v>0</v>
      </c>
      <c r="G22" s="18"/>
      <c r="H22" s="18"/>
    </row>
    <row r="23" spans="1:8" x14ac:dyDescent="0.25">
      <c r="A23" s="6" t="s">
        <v>31</v>
      </c>
      <c r="B23" s="7" t="s">
        <v>32</v>
      </c>
      <c r="C23" s="6" t="s">
        <v>10</v>
      </c>
      <c r="D23" s="6">
        <v>1</v>
      </c>
      <c r="E23" s="15"/>
      <c r="F23" s="6">
        <f t="shared" si="0"/>
        <v>0</v>
      </c>
      <c r="G23" s="18"/>
      <c r="H23" s="18"/>
    </row>
    <row r="24" spans="1:8" x14ac:dyDescent="0.25">
      <c r="A24" s="3" t="s">
        <v>33</v>
      </c>
      <c r="B24" s="8" t="s">
        <v>34</v>
      </c>
      <c r="C24" s="3"/>
      <c r="D24" s="3"/>
      <c r="E24" s="16"/>
      <c r="F24" s="6">
        <f t="shared" si="0"/>
        <v>0</v>
      </c>
      <c r="G24" s="18"/>
      <c r="H24" s="18"/>
    </row>
    <row r="25" spans="1:8" ht="30" x14ac:dyDescent="0.25">
      <c r="A25" s="6" t="s">
        <v>35</v>
      </c>
      <c r="B25" s="7" t="s">
        <v>36</v>
      </c>
      <c r="C25" s="6" t="s">
        <v>10</v>
      </c>
      <c r="D25" s="6">
        <v>5</v>
      </c>
      <c r="E25" s="15"/>
      <c r="F25" s="6">
        <f t="shared" si="0"/>
        <v>0</v>
      </c>
      <c r="G25" s="18"/>
      <c r="H25" s="18"/>
    </row>
    <row r="26" spans="1:8" x14ac:dyDescent="0.25">
      <c r="A26" s="6" t="s">
        <v>37</v>
      </c>
      <c r="B26" s="7" t="s">
        <v>38</v>
      </c>
      <c r="C26" s="6" t="s">
        <v>10</v>
      </c>
      <c r="D26" s="6">
        <v>3</v>
      </c>
      <c r="E26" s="15"/>
      <c r="F26" s="6">
        <f t="shared" si="0"/>
        <v>0</v>
      </c>
      <c r="G26" s="18"/>
      <c r="H26" s="18"/>
    </row>
    <row r="27" spans="1:8" ht="30" x14ac:dyDescent="0.25">
      <c r="A27" s="6" t="s">
        <v>39</v>
      </c>
      <c r="B27" s="7" t="s">
        <v>40</v>
      </c>
      <c r="C27" s="6" t="s">
        <v>10</v>
      </c>
      <c r="D27" s="6">
        <v>2</v>
      </c>
      <c r="E27" s="15"/>
      <c r="F27" s="6">
        <f t="shared" si="0"/>
        <v>0</v>
      </c>
      <c r="G27" s="18"/>
      <c r="H27" s="18"/>
    </row>
    <row r="28" spans="1:8" ht="30" x14ac:dyDescent="0.25">
      <c r="A28" s="6" t="s">
        <v>41</v>
      </c>
      <c r="B28" s="7" t="s">
        <v>42</v>
      </c>
      <c r="C28" s="6" t="s">
        <v>10</v>
      </c>
      <c r="D28" s="6">
        <v>8</v>
      </c>
      <c r="E28" s="15"/>
      <c r="F28" s="6">
        <f t="shared" si="0"/>
        <v>0</v>
      </c>
      <c r="G28" s="18"/>
      <c r="H28" s="18"/>
    </row>
    <row r="29" spans="1:8" ht="30" x14ac:dyDescent="0.25">
      <c r="A29" s="6" t="s">
        <v>43</v>
      </c>
      <c r="B29" s="7" t="s">
        <v>44</v>
      </c>
      <c r="C29" s="6" t="s">
        <v>10</v>
      </c>
      <c r="D29" s="6">
        <v>15</v>
      </c>
      <c r="E29" s="15"/>
      <c r="F29" s="6">
        <f t="shared" si="0"/>
        <v>0</v>
      </c>
      <c r="G29" s="18"/>
      <c r="H29" s="18"/>
    </row>
    <row r="30" spans="1:8" x14ac:dyDescent="0.25">
      <c r="A30" s="6" t="s">
        <v>45</v>
      </c>
      <c r="B30" s="7" t="s">
        <v>46</v>
      </c>
      <c r="C30" s="6" t="s">
        <v>10</v>
      </c>
      <c r="D30" s="6">
        <v>1</v>
      </c>
      <c r="E30" s="15"/>
      <c r="F30" s="6">
        <f t="shared" si="0"/>
        <v>0</v>
      </c>
      <c r="G30" s="18"/>
      <c r="H30" s="18"/>
    </row>
    <row r="31" spans="1:8" x14ac:dyDescent="0.25">
      <c r="A31" s="3" t="s">
        <v>47</v>
      </c>
      <c r="B31" s="8" t="s">
        <v>48</v>
      </c>
      <c r="C31" s="3"/>
      <c r="D31" s="3"/>
      <c r="E31" s="16"/>
      <c r="F31" s="6">
        <f t="shared" si="0"/>
        <v>0</v>
      </c>
      <c r="G31" s="18"/>
      <c r="H31" s="18"/>
    </row>
    <row r="32" spans="1:8" ht="30" x14ac:dyDescent="0.25">
      <c r="A32" s="6" t="s">
        <v>49</v>
      </c>
      <c r="B32" s="7" t="s">
        <v>50</v>
      </c>
      <c r="C32" s="6" t="s">
        <v>10</v>
      </c>
      <c r="D32" s="6">
        <v>5</v>
      </c>
      <c r="E32" s="15"/>
      <c r="F32" s="6">
        <f t="shared" si="0"/>
        <v>0</v>
      </c>
      <c r="G32" s="18"/>
      <c r="H32" s="18"/>
    </row>
    <row r="33" spans="1:8" ht="30" x14ac:dyDescent="0.25">
      <c r="A33" s="6" t="s">
        <v>51</v>
      </c>
      <c r="B33" s="7" t="s">
        <v>52</v>
      </c>
      <c r="C33" s="6" t="s">
        <v>10</v>
      </c>
      <c r="D33" s="6">
        <v>2</v>
      </c>
      <c r="E33" s="15"/>
      <c r="F33" s="6">
        <f t="shared" si="0"/>
        <v>0</v>
      </c>
      <c r="G33" s="18"/>
      <c r="H33" s="18"/>
    </row>
    <row r="34" spans="1:8" ht="30" x14ac:dyDescent="0.25">
      <c r="A34" s="6" t="s">
        <v>53</v>
      </c>
      <c r="B34" s="7" t="s">
        <v>54</v>
      </c>
      <c r="C34" s="6" t="s">
        <v>10</v>
      </c>
      <c r="D34" s="6">
        <v>2</v>
      </c>
      <c r="E34" s="15"/>
      <c r="F34" s="6">
        <f t="shared" si="0"/>
        <v>0</v>
      </c>
      <c r="G34" s="18"/>
      <c r="H34" s="18"/>
    </row>
    <row r="35" spans="1:8" ht="30" x14ac:dyDescent="0.25">
      <c r="A35" s="6" t="s">
        <v>55</v>
      </c>
      <c r="B35" s="7" t="s">
        <v>56</v>
      </c>
      <c r="C35" s="6" t="s">
        <v>10</v>
      </c>
      <c r="D35" s="6">
        <v>6</v>
      </c>
      <c r="E35" s="15"/>
      <c r="F35" s="6">
        <f t="shared" si="0"/>
        <v>0</v>
      </c>
      <c r="G35" s="18"/>
      <c r="H35" s="18"/>
    </row>
    <row r="36" spans="1:8" x14ac:dyDescent="0.25">
      <c r="A36" s="6" t="s">
        <v>57</v>
      </c>
      <c r="B36" s="7" t="s">
        <v>58</v>
      </c>
      <c r="C36" s="6" t="s">
        <v>10</v>
      </c>
      <c r="D36" s="6">
        <v>10</v>
      </c>
      <c r="E36" s="15"/>
      <c r="F36" s="6">
        <f t="shared" si="0"/>
        <v>0</v>
      </c>
      <c r="G36" s="18"/>
      <c r="H36" s="18"/>
    </row>
    <row r="37" spans="1:8" x14ac:dyDescent="0.25">
      <c r="A37" s="6" t="s">
        <v>59</v>
      </c>
      <c r="B37" s="7" t="s">
        <v>60</v>
      </c>
      <c r="C37" s="6" t="s">
        <v>10</v>
      </c>
      <c r="D37" s="6">
        <v>1</v>
      </c>
      <c r="E37" s="15"/>
      <c r="F37" s="6">
        <f t="shared" si="0"/>
        <v>0</v>
      </c>
      <c r="G37" s="18"/>
      <c r="H37" s="18"/>
    </row>
    <row r="38" spans="1:8" x14ac:dyDescent="0.25">
      <c r="A38" s="3" t="s">
        <v>61</v>
      </c>
      <c r="B38" s="8" t="s">
        <v>62</v>
      </c>
      <c r="C38" s="3"/>
      <c r="D38" s="3"/>
      <c r="E38" s="16"/>
      <c r="F38" s="6">
        <f t="shared" si="0"/>
        <v>0</v>
      </c>
      <c r="G38" s="18"/>
      <c r="H38" s="18"/>
    </row>
    <row r="39" spans="1:8" ht="60" x14ac:dyDescent="0.25">
      <c r="A39" s="6" t="s">
        <v>63</v>
      </c>
      <c r="B39" s="7" t="s">
        <v>64</v>
      </c>
      <c r="C39" s="6" t="s">
        <v>10</v>
      </c>
      <c r="D39" s="6">
        <v>5</v>
      </c>
      <c r="E39" s="15"/>
      <c r="F39" s="6">
        <f t="shared" si="0"/>
        <v>0</v>
      </c>
      <c r="G39" s="18"/>
      <c r="H39" s="18"/>
    </row>
    <row r="40" spans="1:8" ht="30" x14ac:dyDescent="0.25">
      <c r="A40" s="6" t="s">
        <v>65</v>
      </c>
      <c r="B40" s="7" t="s">
        <v>66</v>
      </c>
      <c r="C40" s="6" t="s">
        <v>10</v>
      </c>
      <c r="D40" s="6">
        <v>2</v>
      </c>
      <c r="E40" s="15"/>
      <c r="F40" s="6">
        <f t="shared" si="0"/>
        <v>0</v>
      </c>
      <c r="G40" s="18"/>
      <c r="H40" s="18"/>
    </row>
    <row r="41" spans="1:8" ht="30" x14ac:dyDescent="0.25">
      <c r="A41" s="6" t="s">
        <v>67</v>
      </c>
      <c r="B41" s="7" t="s">
        <v>68</v>
      </c>
      <c r="C41" s="6" t="s">
        <v>10</v>
      </c>
      <c r="D41" s="6">
        <v>10</v>
      </c>
      <c r="E41" s="15"/>
      <c r="F41" s="6">
        <f t="shared" si="0"/>
        <v>0</v>
      </c>
      <c r="G41" s="18"/>
      <c r="H41" s="18"/>
    </row>
    <row r="42" spans="1:8" x14ac:dyDescent="0.25">
      <c r="A42" s="6" t="s">
        <v>69</v>
      </c>
      <c r="B42" s="7" t="s">
        <v>70</v>
      </c>
      <c r="C42" s="6" t="s">
        <v>10</v>
      </c>
      <c r="D42" s="6">
        <v>10</v>
      </c>
      <c r="E42" s="15"/>
      <c r="F42" s="6">
        <f t="shared" si="0"/>
        <v>0</v>
      </c>
      <c r="G42" s="18"/>
      <c r="H42" s="18"/>
    </row>
    <row r="43" spans="1:8" x14ac:dyDescent="0.25">
      <c r="A43" s="6" t="s">
        <v>71</v>
      </c>
      <c r="B43" s="7" t="s">
        <v>72</v>
      </c>
      <c r="C43" s="6" t="s">
        <v>10</v>
      </c>
      <c r="D43" s="6">
        <v>5</v>
      </c>
      <c r="E43" s="15"/>
      <c r="F43" s="6">
        <f t="shared" si="0"/>
        <v>0</v>
      </c>
      <c r="G43" s="18"/>
      <c r="H43" s="18"/>
    </row>
    <row r="44" spans="1:8" ht="30" x14ac:dyDescent="0.25">
      <c r="A44" s="3" t="s">
        <v>73</v>
      </c>
      <c r="B44" s="8" t="s">
        <v>74</v>
      </c>
      <c r="C44" s="3"/>
      <c r="D44" s="3"/>
      <c r="E44" s="16"/>
      <c r="F44" s="6">
        <f t="shared" si="0"/>
        <v>0</v>
      </c>
      <c r="G44" s="18"/>
      <c r="H44" s="18"/>
    </row>
    <row r="45" spans="1:8" x14ac:dyDescent="0.25">
      <c r="A45" s="6" t="s">
        <v>75</v>
      </c>
      <c r="B45" s="7" t="s">
        <v>76</v>
      </c>
      <c r="C45" s="6" t="s">
        <v>10</v>
      </c>
      <c r="D45" s="6">
        <v>5</v>
      </c>
      <c r="E45" s="15"/>
      <c r="F45" s="6">
        <f t="shared" si="0"/>
        <v>0</v>
      </c>
      <c r="G45" s="18"/>
      <c r="H45" s="18"/>
    </row>
    <row r="46" spans="1:8" x14ac:dyDescent="0.25">
      <c r="A46" s="6" t="s">
        <v>77</v>
      </c>
      <c r="B46" s="7" t="s">
        <v>78</v>
      </c>
      <c r="C46" s="6" t="s">
        <v>10</v>
      </c>
      <c r="D46" s="6">
        <v>5</v>
      </c>
      <c r="E46" s="15"/>
      <c r="F46" s="6">
        <f t="shared" si="0"/>
        <v>0</v>
      </c>
      <c r="G46" s="18"/>
      <c r="H46" s="18"/>
    </row>
    <row r="47" spans="1:8" ht="30" x14ac:dyDescent="0.25">
      <c r="A47" s="6" t="s">
        <v>79</v>
      </c>
      <c r="B47" s="7" t="s">
        <v>80</v>
      </c>
      <c r="C47" s="6" t="s">
        <v>10</v>
      </c>
      <c r="D47" s="6">
        <v>7</v>
      </c>
      <c r="E47" s="15"/>
      <c r="F47" s="6">
        <f t="shared" si="0"/>
        <v>0</v>
      </c>
      <c r="G47" s="18"/>
      <c r="H47" s="18"/>
    </row>
    <row r="48" spans="1:8" ht="30" x14ac:dyDescent="0.25">
      <c r="A48" s="6" t="s">
        <v>81</v>
      </c>
      <c r="B48" s="7" t="s">
        <v>82</v>
      </c>
      <c r="C48" s="6" t="s">
        <v>10</v>
      </c>
      <c r="D48" s="6">
        <v>10</v>
      </c>
      <c r="E48" s="15"/>
      <c r="F48" s="6">
        <f t="shared" si="0"/>
        <v>0</v>
      </c>
      <c r="G48" s="18"/>
      <c r="H48" s="18"/>
    </row>
    <row r="49" spans="1:8" ht="30" x14ac:dyDescent="0.25">
      <c r="A49" s="6" t="s">
        <v>83</v>
      </c>
      <c r="B49" s="7" t="s">
        <v>84</v>
      </c>
      <c r="C49" s="6" t="s">
        <v>10</v>
      </c>
      <c r="D49" s="6">
        <v>5</v>
      </c>
      <c r="E49" s="15"/>
      <c r="F49" s="6">
        <f t="shared" si="0"/>
        <v>0</v>
      </c>
      <c r="G49" s="18"/>
      <c r="H49" s="18"/>
    </row>
    <row r="50" spans="1:8" ht="30" x14ac:dyDescent="0.25">
      <c r="A50" s="6" t="s">
        <v>85</v>
      </c>
      <c r="B50" s="7" t="s">
        <v>86</v>
      </c>
      <c r="C50" s="6" t="s">
        <v>10</v>
      </c>
      <c r="D50" s="6">
        <v>15</v>
      </c>
      <c r="E50" s="15"/>
      <c r="F50" s="6">
        <f t="shared" si="0"/>
        <v>0</v>
      </c>
      <c r="G50" s="18"/>
      <c r="H50" s="18"/>
    </row>
    <row r="51" spans="1:8" x14ac:dyDescent="0.25">
      <c r="A51" s="6" t="s">
        <v>87</v>
      </c>
      <c r="B51" s="7" t="s">
        <v>88</v>
      </c>
      <c r="C51" s="6"/>
      <c r="D51" s="6"/>
      <c r="E51" s="15"/>
      <c r="F51" s="6">
        <f t="shared" si="0"/>
        <v>0</v>
      </c>
      <c r="G51" s="18"/>
      <c r="H51" s="18"/>
    </row>
    <row r="52" spans="1:8" x14ac:dyDescent="0.25">
      <c r="A52" s="6" t="s">
        <v>89</v>
      </c>
      <c r="B52" s="7" t="s">
        <v>90</v>
      </c>
      <c r="C52" s="6" t="s">
        <v>10</v>
      </c>
      <c r="D52" s="6">
        <v>5</v>
      </c>
      <c r="E52" s="15"/>
      <c r="F52" s="6">
        <f t="shared" si="0"/>
        <v>0</v>
      </c>
      <c r="G52" s="18"/>
      <c r="H52" s="18"/>
    </row>
    <row r="53" spans="1:8" ht="30" x14ac:dyDescent="0.25">
      <c r="A53" s="6" t="s">
        <v>91</v>
      </c>
      <c r="B53" s="7" t="s">
        <v>92</v>
      </c>
      <c r="C53" s="6" t="s">
        <v>10</v>
      </c>
      <c r="D53" s="6">
        <v>5</v>
      </c>
      <c r="E53" s="15"/>
      <c r="F53" s="6">
        <f t="shared" si="0"/>
        <v>0</v>
      </c>
      <c r="G53" s="18"/>
      <c r="H53" s="18"/>
    </row>
    <row r="54" spans="1:8" ht="30" x14ac:dyDescent="0.25">
      <c r="A54" s="6" t="s">
        <v>93</v>
      </c>
      <c r="B54" s="7" t="s">
        <v>94</v>
      </c>
      <c r="C54" s="6" t="s">
        <v>10</v>
      </c>
      <c r="D54" s="6">
        <v>5</v>
      </c>
      <c r="E54" s="15"/>
      <c r="F54" s="6">
        <f t="shared" si="0"/>
        <v>0</v>
      </c>
      <c r="G54" s="18"/>
      <c r="H54" s="18"/>
    </row>
    <row r="55" spans="1:8" x14ac:dyDescent="0.25">
      <c r="A55" s="6" t="s">
        <v>95</v>
      </c>
      <c r="B55" s="7" t="s">
        <v>96</v>
      </c>
      <c r="C55" s="6" t="s">
        <v>10</v>
      </c>
      <c r="D55" s="6">
        <v>5</v>
      </c>
      <c r="E55" s="15"/>
      <c r="F55" s="6">
        <f t="shared" si="0"/>
        <v>0</v>
      </c>
      <c r="G55" s="18"/>
      <c r="H55" s="18"/>
    </row>
    <row r="56" spans="1:8" x14ac:dyDescent="0.25">
      <c r="A56" s="6" t="s">
        <v>97</v>
      </c>
      <c r="B56" s="7" t="s">
        <v>98</v>
      </c>
      <c r="C56" s="6" t="s">
        <v>99</v>
      </c>
      <c r="D56" s="6">
        <v>200</v>
      </c>
      <c r="E56" s="15"/>
      <c r="F56" s="6">
        <f t="shared" si="0"/>
        <v>0</v>
      </c>
      <c r="G56" s="18"/>
      <c r="H56" s="18"/>
    </row>
    <row r="57" spans="1:8" x14ac:dyDescent="0.25">
      <c r="A57" s="6" t="s">
        <v>100</v>
      </c>
      <c r="B57" s="7" t="s">
        <v>101</v>
      </c>
      <c r="C57" s="6" t="s">
        <v>10</v>
      </c>
      <c r="D57" s="6">
        <v>5</v>
      </c>
      <c r="E57" s="15"/>
      <c r="F57" s="6">
        <f t="shared" si="0"/>
        <v>0</v>
      </c>
      <c r="G57" s="18"/>
      <c r="H57" s="18"/>
    </row>
    <row r="58" spans="1:8" ht="30" x14ac:dyDescent="0.25">
      <c r="A58" s="4" t="s">
        <v>102</v>
      </c>
      <c r="B58" s="9" t="s">
        <v>103</v>
      </c>
      <c r="C58" s="4"/>
      <c r="D58" s="4"/>
      <c r="E58" s="17"/>
      <c r="F58" s="6">
        <f t="shared" si="0"/>
        <v>0</v>
      </c>
      <c r="G58" s="18"/>
      <c r="H58" s="18"/>
    </row>
    <row r="59" spans="1:8" ht="135" x14ac:dyDescent="0.25">
      <c r="A59" s="6" t="s">
        <v>104</v>
      </c>
      <c r="B59" s="7" t="s">
        <v>105</v>
      </c>
      <c r="C59" s="6" t="s">
        <v>10</v>
      </c>
      <c r="D59" s="6">
        <v>4</v>
      </c>
      <c r="E59" s="15"/>
      <c r="F59" s="6">
        <f t="shared" si="0"/>
        <v>0</v>
      </c>
      <c r="G59" s="18"/>
      <c r="H59" s="18"/>
    </row>
    <row r="60" spans="1:8" x14ac:dyDescent="0.25">
      <c r="A60" s="6" t="s">
        <v>106</v>
      </c>
      <c r="B60" s="7" t="s">
        <v>107</v>
      </c>
      <c r="C60" s="6" t="s">
        <v>10</v>
      </c>
      <c r="D60" s="6">
        <v>4</v>
      </c>
      <c r="E60" s="15"/>
      <c r="F60" s="6">
        <f t="shared" si="0"/>
        <v>0</v>
      </c>
      <c r="G60" s="18"/>
      <c r="H60" s="18"/>
    </row>
    <row r="61" spans="1:8" ht="30" x14ac:dyDescent="0.25">
      <c r="A61" s="6" t="s">
        <v>108</v>
      </c>
      <c r="B61" s="7" t="s">
        <v>109</v>
      </c>
      <c r="C61" s="6" t="s">
        <v>10</v>
      </c>
      <c r="D61" s="6">
        <v>4</v>
      </c>
      <c r="E61" s="15"/>
      <c r="F61" s="6">
        <f t="shared" si="0"/>
        <v>0</v>
      </c>
      <c r="G61" s="18"/>
      <c r="H61" s="18"/>
    </row>
    <row r="62" spans="1:8" ht="30" x14ac:dyDescent="0.25">
      <c r="A62" s="6" t="s">
        <v>110</v>
      </c>
      <c r="B62" s="7" t="s">
        <v>111</v>
      </c>
      <c r="C62" s="6" t="s">
        <v>10</v>
      </c>
      <c r="D62" s="6">
        <v>4</v>
      </c>
      <c r="E62" s="15"/>
      <c r="F62" s="6">
        <f t="shared" si="0"/>
        <v>0</v>
      </c>
      <c r="G62" s="18"/>
      <c r="H62" s="18"/>
    </row>
    <row r="63" spans="1:8" x14ac:dyDescent="0.25">
      <c r="A63" s="6" t="s">
        <v>112</v>
      </c>
      <c r="B63" s="7" t="s">
        <v>113</v>
      </c>
      <c r="C63" s="6" t="s">
        <v>10</v>
      </c>
      <c r="D63" s="6">
        <v>4</v>
      </c>
      <c r="E63" s="15"/>
      <c r="F63" s="6">
        <f t="shared" si="0"/>
        <v>0</v>
      </c>
      <c r="G63" s="18"/>
      <c r="H63" s="18"/>
    </row>
    <row r="64" spans="1:8" ht="30" x14ac:dyDescent="0.25">
      <c r="A64" s="6" t="s">
        <v>114</v>
      </c>
      <c r="B64" s="7" t="s">
        <v>115</v>
      </c>
      <c r="C64" s="6" t="s">
        <v>10</v>
      </c>
      <c r="D64" s="6">
        <v>6</v>
      </c>
      <c r="E64" s="15"/>
      <c r="F64" s="6">
        <f t="shared" si="0"/>
        <v>0</v>
      </c>
      <c r="G64" s="18"/>
      <c r="H64" s="18"/>
    </row>
    <row r="65" spans="1:8" x14ac:dyDescent="0.25">
      <c r="A65" s="3" t="s">
        <v>116</v>
      </c>
      <c r="B65" s="8" t="s">
        <v>117</v>
      </c>
      <c r="C65" s="3"/>
      <c r="D65" s="3"/>
      <c r="E65" s="16"/>
      <c r="F65" s="6">
        <f t="shared" si="0"/>
        <v>0</v>
      </c>
      <c r="G65" s="18"/>
      <c r="H65" s="18"/>
    </row>
    <row r="66" spans="1:8" ht="30" x14ac:dyDescent="0.25">
      <c r="A66" s="6" t="s">
        <v>118</v>
      </c>
      <c r="B66" s="7" t="s">
        <v>119</v>
      </c>
      <c r="C66" s="6" t="s">
        <v>10</v>
      </c>
      <c r="D66" s="6">
        <v>4</v>
      </c>
      <c r="E66" s="15"/>
      <c r="F66" s="6">
        <f t="shared" si="0"/>
        <v>0</v>
      </c>
      <c r="G66" s="18"/>
      <c r="H66" s="18"/>
    </row>
    <row r="67" spans="1:8" ht="30" x14ac:dyDescent="0.25">
      <c r="A67" s="6" t="s">
        <v>120</v>
      </c>
      <c r="B67" s="7" t="s">
        <v>26</v>
      </c>
      <c r="C67" s="6" t="s">
        <v>10</v>
      </c>
      <c r="D67" s="6">
        <v>2</v>
      </c>
      <c r="E67" s="15"/>
      <c r="F67" s="6">
        <f t="shared" si="0"/>
        <v>0</v>
      </c>
      <c r="G67" s="18"/>
      <c r="H67" s="18"/>
    </row>
    <row r="68" spans="1:8" ht="30" x14ac:dyDescent="0.25">
      <c r="A68" s="6" t="s">
        <v>121</v>
      </c>
      <c r="B68" s="7" t="s">
        <v>28</v>
      </c>
      <c r="C68" s="6" t="s">
        <v>10</v>
      </c>
      <c r="D68" s="6">
        <v>6</v>
      </c>
      <c r="E68" s="15"/>
      <c r="F68" s="6">
        <f t="shared" si="0"/>
        <v>0</v>
      </c>
      <c r="G68" s="18"/>
      <c r="H68" s="18"/>
    </row>
    <row r="69" spans="1:8" x14ac:dyDescent="0.25">
      <c r="A69" s="6" t="s">
        <v>122</v>
      </c>
      <c r="B69" s="7" t="s">
        <v>30</v>
      </c>
      <c r="C69" s="6" t="s">
        <v>10</v>
      </c>
      <c r="D69" s="6">
        <v>8</v>
      </c>
      <c r="E69" s="15"/>
      <c r="F69" s="6">
        <f t="shared" si="0"/>
        <v>0</v>
      </c>
      <c r="G69" s="18"/>
      <c r="H69" s="18"/>
    </row>
    <row r="70" spans="1:8" x14ac:dyDescent="0.25">
      <c r="A70" s="6" t="s">
        <v>123</v>
      </c>
      <c r="B70" s="7" t="s">
        <v>32</v>
      </c>
      <c r="C70" s="6" t="s">
        <v>10</v>
      </c>
      <c r="D70" s="6">
        <v>4</v>
      </c>
      <c r="E70" s="15"/>
      <c r="F70" s="6">
        <f t="shared" si="0"/>
        <v>0</v>
      </c>
      <c r="G70" s="18"/>
      <c r="H70" s="18"/>
    </row>
    <row r="71" spans="1:8" x14ac:dyDescent="0.25">
      <c r="A71" s="3" t="s">
        <v>124</v>
      </c>
      <c r="B71" s="8" t="s">
        <v>125</v>
      </c>
      <c r="C71" s="3"/>
      <c r="D71" s="3"/>
      <c r="E71" s="16"/>
      <c r="F71" s="6">
        <f t="shared" si="0"/>
        <v>0</v>
      </c>
      <c r="G71" s="18"/>
      <c r="H71" s="18"/>
    </row>
    <row r="72" spans="1:8" ht="30" x14ac:dyDescent="0.25">
      <c r="A72" s="6" t="s">
        <v>126</v>
      </c>
      <c r="B72" s="7" t="s">
        <v>36</v>
      </c>
      <c r="C72" s="6" t="s">
        <v>10</v>
      </c>
      <c r="D72" s="6">
        <v>4</v>
      </c>
      <c r="E72" s="15"/>
      <c r="F72" s="6">
        <f t="shared" si="0"/>
        <v>0</v>
      </c>
      <c r="G72" s="18"/>
      <c r="H72" s="18"/>
    </row>
    <row r="73" spans="1:8" x14ac:dyDescent="0.25">
      <c r="A73" s="6" t="s">
        <v>127</v>
      </c>
      <c r="B73" s="7" t="s">
        <v>38</v>
      </c>
      <c r="C73" s="6" t="s">
        <v>10</v>
      </c>
      <c r="D73" s="6">
        <v>2</v>
      </c>
      <c r="E73" s="15"/>
      <c r="F73" s="6">
        <f t="shared" si="0"/>
        <v>0</v>
      </c>
      <c r="G73" s="18"/>
      <c r="H73" s="18"/>
    </row>
    <row r="74" spans="1:8" ht="30" x14ac:dyDescent="0.25">
      <c r="A74" s="6" t="s">
        <v>128</v>
      </c>
      <c r="B74" s="7" t="s">
        <v>40</v>
      </c>
      <c r="C74" s="6" t="s">
        <v>10</v>
      </c>
      <c r="D74" s="6">
        <v>2</v>
      </c>
      <c r="E74" s="15"/>
      <c r="F74" s="6">
        <f t="shared" si="0"/>
        <v>0</v>
      </c>
      <c r="G74" s="18"/>
      <c r="H74" s="18"/>
    </row>
    <row r="75" spans="1:8" ht="30" x14ac:dyDescent="0.25">
      <c r="A75" s="6" t="s">
        <v>129</v>
      </c>
      <c r="B75" s="7" t="s">
        <v>42</v>
      </c>
      <c r="C75" s="6" t="s">
        <v>10</v>
      </c>
      <c r="D75" s="6">
        <v>6</v>
      </c>
      <c r="E75" s="15"/>
      <c r="F75" s="6">
        <f t="shared" si="0"/>
        <v>0</v>
      </c>
      <c r="G75" s="18"/>
      <c r="H75" s="18"/>
    </row>
    <row r="76" spans="1:8" ht="30" x14ac:dyDescent="0.25">
      <c r="A76" s="6" t="s">
        <v>130</v>
      </c>
      <c r="B76" s="7" t="s">
        <v>44</v>
      </c>
      <c r="C76" s="6" t="s">
        <v>10</v>
      </c>
      <c r="D76" s="6">
        <v>12</v>
      </c>
      <c r="E76" s="15"/>
      <c r="F76" s="6">
        <f t="shared" ref="F76:F104" si="1">D76*E76</f>
        <v>0</v>
      </c>
      <c r="G76" s="18"/>
      <c r="H76" s="18"/>
    </row>
    <row r="77" spans="1:8" x14ac:dyDescent="0.25">
      <c r="A77" s="6" t="s">
        <v>131</v>
      </c>
      <c r="B77" s="7" t="s">
        <v>46</v>
      </c>
      <c r="C77" s="6" t="s">
        <v>10</v>
      </c>
      <c r="D77" s="6">
        <v>4</v>
      </c>
      <c r="E77" s="15"/>
      <c r="F77" s="6">
        <f t="shared" si="1"/>
        <v>0</v>
      </c>
      <c r="G77" s="18"/>
      <c r="H77" s="18"/>
    </row>
    <row r="78" spans="1:8" x14ac:dyDescent="0.25">
      <c r="A78" s="3" t="s">
        <v>132</v>
      </c>
      <c r="B78" s="8" t="s">
        <v>133</v>
      </c>
      <c r="C78" s="3"/>
      <c r="D78" s="3"/>
      <c r="E78" s="16"/>
      <c r="F78" s="6">
        <f t="shared" si="1"/>
        <v>0</v>
      </c>
      <c r="G78" s="18"/>
      <c r="H78" s="18"/>
    </row>
    <row r="79" spans="1:8" ht="30" x14ac:dyDescent="0.25">
      <c r="A79" s="6" t="s">
        <v>134</v>
      </c>
      <c r="B79" s="7" t="s">
        <v>50</v>
      </c>
      <c r="C79" s="6" t="s">
        <v>10</v>
      </c>
      <c r="D79" s="6">
        <v>4</v>
      </c>
      <c r="E79" s="15"/>
      <c r="F79" s="6">
        <f t="shared" si="1"/>
        <v>0</v>
      </c>
      <c r="G79" s="18"/>
      <c r="H79" s="18"/>
    </row>
    <row r="80" spans="1:8" ht="30" x14ac:dyDescent="0.25">
      <c r="A80" s="6" t="s">
        <v>135</v>
      </c>
      <c r="B80" s="7" t="s">
        <v>52</v>
      </c>
      <c r="C80" s="6" t="s">
        <v>10</v>
      </c>
      <c r="D80" s="6">
        <v>2</v>
      </c>
      <c r="E80" s="15"/>
      <c r="F80" s="6">
        <f t="shared" si="1"/>
        <v>0</v>
      </c>
      <c r="G80" s="18"/>
      <c r="H80" s="18"/>
    </row>
    <row r="81" spans="1:8" ht="30" x14ac:dyDescent="0.25">
      <c r="A81" s="6" t="s">
        <v>136</v>
      </c>
      <c r="B81" s="7" t="s">
        <v>54</v>
      </c>
      <c r="C81" s="6" t="s">
        <v>10</v>
      </c>
      <c r="D81" s="6">
        <v>1</v>
      </c>
      <c r="E81" s="15"/>
      <c r="F81" s="6">
        <f t="shared" si="1"/>
        <v>0</v>
      </c>
      <c r="G81" s="18"/>
      <c r="H81" s="18"/>
    </row>
    <row r="82" spans="1:8" ht="30" x14ac:dyDescent="0.25">
      <c r="A82" s="6" t="s">
        <v>137</v>
      </c>
      <c r="B82" s="7" t="s">
        <v>56</v>
      </c>
      <c r="C82" s="6" t="s">
        <v>10</v>
      </c>
      <c r="D82" s="6">
        <v>6</v>
      </c>
      <c r="E82" s="15"/>
      <c r="F82" s="6">
        <f t="shared" si="1"/>
        <v>0</v>
      </c>
      <c r="G82" s="18"/>
      <c r="H82" s="18"/>
    </row>
    <row r="83" spans="1:8" x14ac:dyDescent="0.25">
      <c r="A83" s="6" t="s">
        <v>138</v>
      </c>
      <c r="B83" s="7" t="s">
        <v>58</v>
      </c>
      <c r="C83" s="6" t="s">
        <v>10</v>
      </c>
      <c r="D83" s="6">
        <v>8</v>
      </c>
      <c r="E83" s="15"/>
      <c r="F83" s="6">
        <f t="shared" si="1"/>
        <v>0</v>
      </c>
      <c r="G83" s="18"/>
      <c r="H83" s="18"/>
    </row>
    <row r="84" spans="1:8" x14ac:dyDescent="0.25">
      <c r="A84" s="6" t="s">
        <v>139</v>
      </c>
      <c r="B84" s="7" t="s">
        <v>60</v>
      </c>
      <c r="C84" s="6" t="s">
        <v>10</v>
      </c>
      <c r="D84" s="6">
        <v>4</v>
      </c>
      <c r="E84" s="15"/>
      <c r="F84" s="6">
        <f t="shared" si="1"/>
        <v>0</v>
      </c>
      <c r="G84" s="18"/>
      <c r="H84" s="18"/>
    </row>
    <row r="85" spans="1:8" x14ac:dyDescent="0.25">
      <c r="A85" s="3" t="s">
        <v>140</v>
      </c>
      <c r="B85" s="8" t="s">
        <v>141</v>
      </c>
      <c r="C85" s="3"/>
      <c r="D85" s="3"/>
      <c r="E85" s="16"/>
      <c r="F85" s="6">
        <f t="shared" si="1"/>
        <v>0</v>
      </c>
      <c r="G85" s="18"/>
      <c r="H85" s="18"/>
    </row>
    <row r="86" spans="1:8" ht="60" x14ac:dyDescent="0.25">
      <c r="A86" s="6" t="s">
        <v>142</v>
      </c>
      <c r="B86" s="7" t="s">
        <v>64</v>
      </c>
      <c r="C86" s="6" t="s">
        <v>10</v>
      </c>
      <c r="D86" s="6">
        <v>4</v>
      </c>
      <c r="E86" s="15"/>
      <c r="F86" s="6">
        <f t="shared" si="1"/>
        <v>0</v>
      </c>
      <c r="G86" s="18"/>
      <c r="H86" s="18"/>
    </row>
    <row r="87" spans="1:8" ht="30" x14ac:dyDescent="0.25">
      <c r="A87" s="6" t="s">
        <v>143</v>
      </c>
      <c r="B87" s="7" t="s">
        <v>144</v>
      </c>
      <c r="C87" s="6" t="s">
        <v>10</v>
      </c>
      <c r="D87" s="6">
        <v>1</v>
      </c>
      <c r="E87" s="15"/>
      <c r="F87" s="6">
        <f t="shared" si="1"/>
        <v>0</v>
      </c>
      <c r="G87" s="18"/>
      <c r="H87" s="18"/>
    </row>
    <row r="88" spans="1:8" ht="30" x14ac:dyDescent="0.25">
      <c r="A88" s="6" t="s">
        <v>145</v>
      </c>
      <c r="B88" s="7" t="s">
        <v>68</v>
      </c>
      <c r="C88" s="6" t="s">
        <v>10</v>
      </c>
      <c r="D88" s="6">
        <v>6</v>
      </c>
      <c r="E88" s="15"/>
      <c r="F88" s="6">
        <f t="shared" si="1"/>
        <v>0</v>
      </c>
      <c r="G88" s="18"/>
      <c r="H88" s="18"/>
    </row>
    <row r="89" spans="1:8" x14ac:dyDescent="0.25">
      <c r="A89" s="6" t="s">
        <v>146</v>
      </c>
      <c r="B89" s="7" t="s">
        <v>70</v>
      </c>
      <c r="C89" s="6" t="s">
        <v>10</v>
      </c>
      <c r="D89" s="6">
        <v>8</v>
      </c>
      <c r="E89" s="15"/>
      <c r="F89" s="6">
        <f t="shared" si="1"/>
        <v>0</v>
      </c>
      <c r="G89" s="18"/>
      <c r="H89" s="18"/>
    </row>
    <row r="90" spans="1:8" x14ac:dyDescent="0.25">
      <c r="A90" s="6" t="s">
        <v>147</v>
      </c>
      <c r="B90" s="7" t="s">
        <v>72</v>
      </c>
      <c r="C90" s="6" t="s">
        <v>10</v>
      </c>
      <c r="D90" s="6">
        <v>4</v>
      </c>
      <c r="E90" s="15"/>
      <c r="F90" s="6">
        <f t="shared" si="1"/>
        <v>0</v>
      </c>
      <c r="G90" s="18"/>
      <c r="H90" s="18"/>
    </row>
    <row r="91" spans="1:8" ht="30" x14ac:dyDescent="0.25">
      <c r="A91" s="3" t="s">
        <v>148</v>
      </c>
      <c r="B91" s="8" t="s">
        <v>149</v>
      </c>
      <c r="C91" s="3"/>
      <c r="D91" s="3"/>
      <c r="E91" s="16"/>
      <c r="F91" s="6">
        <f t="shared" si="1"/>
        <v>0</v>
      </c>
      <c r="G91" s="18"/>
      <c r="H91" s="18"/>
    </row>
    <row r="92" spans="1:8" x14ac:dyDescent="0.25">
      <c r="A92" s="6" t="s">
        <v>150</v>
      </c>
      <c r="B92" s="7" t="s">
        <v>151</v>
      </c>
      <c r="C92" s="6" t="s">
        <v>10</v>
      </c>
      <c r="D92" s="6">
        <v>4</v>
      </c>
      <c r="E92" s="15"/>
      <c r="F92" s="6">
        <f t="shared" si="1"/>
        <v>0</v>
      </c>
      <c r="G92" s="18"/>
      <c r="H92" s="18"/>
    </row>
    <row r="93" spans="1:8" x14ac:dyDescent="0.25">
      <c r="A93" s="6" t="s">
        <v>152</v>
      </c>
      <c r="B93" s="7" t="s">
        <v>153</v>
      </c>
      <c r="C93" s="6" t="s">
        <v>10</v>
      </c>
      <c r="D93" s="6">
        <v>4</v>
      </c>
      <c r="E93" s="15"/>
      <c r="F93" s="6">
        <f t="shared" si="1"/>
        <v>0</v>
      </c>
      <c r="G93" s="18"/>
      <c r="H93" s="18"/>
    </row>
    <row r="94" spans="1:8" ht="30" x14ac:dyDescent="0.25">
      <c r="A94" s="6" t="s">
        <v>154</v>
      </c>
      <c r="B94" s="7" t="s">
        <v>155</v>
      </c>
      <c r="C94" s="6" t="s">
        <v>10</v>
      </c>
      <c r="D94" s="6">
        <v>4</v>
      </c>
      <c r="E94" s="15"/>
      <c r="F94" s="6">
        <f t="shared" si="1"/>
        <v>0</v>
      </c>
      <c r="G94" s="18"/>
      <c r="H94" s="18"/>
    </row>
    <row r="95" spans="1:8" ht="30" x14ac:dyDescent="0.25">
      <c r="A95" s="6" t="s">
        <v>156</v>
      </c>
      <c r="B95" s="7" t="s">
        <v>157</v>
      </c>
      <c r="C95" s="6" t="s">
        <v>10</v>
      </c>
      <c r="D95" s="6">
        <v>8</v>
      </c>
      <c r="E95" s="15"/>
      <c r="F95" s="6">
        <f t="shared" si="1"/>
        <v>0</v>
      </c>
      <c r="G95" s="18"/>
      <c r="H95" s="18"/>
    </row>
    <row r="96" spans="1:8" ht="30" x14ac:dyDescent="0.25">
      <c r="A96" s="6" t="s">
        <v>158</v>
      </c>
      <c r="B96" s="7" t="s">
        <v>159</v>
      </c>
      <c r="C96" s="6" t="s">
        <v>10</v>
      </c>
      <c r="D96" s="6">
        <v>4</v>
      </c>
      <c r="E96" s="15"/>
      <c r="F96" s="6">
        <f t="shared" si="1"/>
        <v>0</v>
      </c>
      <c r="G96" s="18"/>
      <c r="H96" s="18"/>
    </row>
    <row r="97" spans="1:8" ht="30" x14ac:dyDescent="0.25">
      <c r="A97" s="6" t="s">
        <v>160</v>
      </c>
      <c r="B97" s="7" t="s">
        <v>161</v>
      </c>
      <c r="C97" s="6" t="s">
        <v>10</v>
      </c>
      <c r="D97" s="6">
        <v>6</v>
      </c>
      <c r="E97" s="15"/>
      <c r="F97" s="6">
        <f t="shared" si="1"/>
        <v>0</v>
      </c>
      <c r="G97" s="18"/>
      <c r="H97" s="18"/>
    </row>
    <row r="98" spans="1:8" x14ac:dyDescent="0.25">
      <c r="A98" s="6" t="s">
        <v>162</v>
      </c>
      <c r="B98" s="7" t="s">
        <v>163</v>
      </c>
      <c r="C98" s="6"/>
      <c r="D98" s="6"/>
      <c r="E98" s="15"/>
      <c r="F98" s="6">
        <f t="shared" si="1"/>
        <v>0</v>
      </c>
      <c r="G98" s="18"/>
      <c r="H98" s="18"/>
    </row>
    <row r="99" spans="1:8" x14ac:dyDescent="0.25">
      <c r="A99" s="6" t="s">
        <v>164</v>
      </c>
      <c r="B99" s="7" t="s">
        <v>165</v>
      </c>
      <c r="C99" s="6" t="s">
        <v>10</v>
      </c>
      <c r="D99" s="6">
        <v>4</v>
      </c>
      <c r="E99" s="15"/>
      <c r="F99" s="6">
        <f t="shared" si="1"/>
        <v>0</v>
      </c>
      <c r="G99" s="18"/>
      <c r="H99" s="18"/>
    </row>
    <row r="100" spans="1:8" ht="30" x14ac:dyDescent="0.25">
      <c r="A100" s="6" t="s">
        <v>166</v>
      </c>
      <c r="B100" s="7" t="s">
        <v>167</v>
      </c>
      <c r="C100" s="6" t="s">
        <v>10</v>
      </c>
      <c r="D100" s="6">
        <v>4</v>
      </c>
      <c r="E100" s="15"/>
      <c r="F100" s="6">
        <f t="shared" si="1"/>
        <v>0</v>
      </c>
      <c r="G100" s="18"/>
      <c r="H100" s="18"/>
    </row>
    <row r="101" spans="1:8" ht="30" x14ac:dyDescent="0.25">
      <c r="A101" s="6" t="s">
        <v>168</v>
      </c>
      <c r="B101" s="7" t="s">
        <v>169</v>
      </c>
      <c r="C101" s="6" t="s">
        <v>10</v>
      </c>
      <c r="D101" s="6">
        <v>4</v>
      </c>
      <c r="E101" s="15"/>
      <c r="F101" s="6">
        <f t="shared" si="1"/>
        <v>0</v>
      </c>
      <c r="G101" s="18"/>
      <c r="H101" s="18"/>
    </row>
    <row r="102" spans="1:8" x14ac:dyDescent="0.25">
      <c r="A102" s="6" t="s">
        <v>170</v>
      </c>
      <c r="B102" s="7" t="s">
        <v>171</v>
      </c>
      <c r="C102" s="6" t="s">
        <v>10</v>
      </c>
      <c r="D102" s="6">
        <v>4</v>
      </c>
      <c r="E102" s="15"/>
      <c r="F102" s="6">
        <f t="shared" si="1"/>
        <v>0</v>
      </c>
      <c r="G102" s="18"/>
      <c r="H102" s="18"/>
    </row>
    <row r="103" spans="1:8" x14ac:dyDescent="0.25">
      <c r="A103" s="6" t="s">
        <v>172</v>
      </c>
      <c r="B103" s="7" t="s">
        <v>173</v>
      </c>
      <c r="C103" s="6" t="s">
        <v>99</v>
      </c>
      <c r="D103" s="6">
        <v>160</v>
      </c>
      <c r="E103" s="15"/>
      <c r="F103" s="6">
        <f t="shared" si="1"/>
        <v>0</v>
      </c>
      <c r="G103" s="18"/>
      <c r="H103" s="18"/>
    </row>
    <row r="104" spans="1:8" x14ac:dyDescent="0.25">
      <c r="A104" s="6" t="s">
        <v>174</v>
      </c>
      <c r="B104" s="7" t="s">
        <v>175</v>
      </c>
      <c r="C104" s="6" t="s">
        <v>10</v>
      </c>
      <c r="D104" s="6">
        <v>4</v>
      </c>
      <c r="E104" s="15"/>
      <c r="F104" s="6">
        <f t="shared" si="1"/>
        <v>0</v>
      </c>
      <c r="G104" s="18"/>
      <c r="H104" s="18"/>
    </row>
    <row r="105" spans="1:8" x14ac:dyDescent="0.25">
      <c r="A105" s="10"/>
      <c r="B105" s="14" t="s">
        <v>201</v>
      </c>
      <c r="C105" s="10"/>
      <c r="D105" s="10"/>
      <c r="E105" s="11"/>
      <c r="F105" s="11">
        <f>SUM(F11:F104)</f>
        <v>0</v>
      </c>
      <c r="G105" s="18"/>
      <c r="H105" s="18"/>
    </row>
    <row r="107" spans="1:8" ht="30" x14ac:dyDescent="0.25">
      <c r="A107" s="21" t="s">
        <v>176</v>
      </c>
      <c r="B107" s="21" t="s">
        <v>177</v>
      </c>
      <c r="C107" s="21" t="s">
        <v>2</v>
      </c>
      <c r="D107" s="21" t="s">
        <v>178</v>
      </c>
      <c r="E107" s="6" t="s">
        <v>179</v>
      </c>
      <c r="F107" s="6" t="s">
        <v>181</v>
      </c>
    </row>
    <row r="108" spans="1:8" x14ac:dyDescent="0.25">
      <c r="A108" s="21"/>
      <c r="B108" s="21"/>
      <c r="C108" s="21"/>
      <c r="D108" s="21"/>
      <c r="E108" s="6" t="s">
        <v>180</v>
      </c>
      <c r="F108" s="6" t="s">
        <v>180</v>
      </c>
    </row>
    <row r="109" spans="1:8" x14ac:dyDescent="0.25">
      <c r="A109" s="12" t="s">
        <v>182</v>
      </c>
      <c r="B109" s="7" t="s">
        <v>183</v>
      </c>
      <c r="C109" s="6" t="s">
        <v>184</v>
      </c>
      <c r="D109" s="6">
        <v>20</v>
      </c>
      <c r="E109" s="15"/>
      <c r="F109" s="6">
        <f>D109*E109</f>
        <v>0</v>
      </c>
      <c r="G109" s="18"/>
      <c r="H109" s="18"/>
    </row>
    <row r="110" spans="1:8" x14ac:dyDescent="0.25">
      <c r="A110" s="12" t="s">
        <v>185</v>
      </c>
      <c r="B110" s="7" t="s">
        <v>186</v>
      </c>
      <c r="C110" s="6" t="s">
        <v>184</v>
      </c>
      <c r="D110" s="6">
        <v>40</v>
      </c>
      <c r="E110" s="15"/>
      <c r="F110" s="6">
        <f>D110*E110</f>
        <v>0</v>
      </c>
      <c r="G110" s="18"/>
      <c r="H110" s="18"/>
    </row>
    <row r="111" spans="1:8" x14ac:dyDescent="0.25">
      <c r="A111" s="12"/>
      <c r="B111" s="13" t="s">
        <v>187</v>
      </c>
      <c r="C111" s="12"/>
      <c r="D111" s="12"/>
      <c r="E111" s="6"/>
      <c r="F111" s="6">
        <f>SUM(F109:F110)</f>
        <v>0</v>
      </c>
      <c r="G111" s="18"/>
      <c r="H111" s="18"/>
    </row>
    <row r="114" spans="1:5" x14ac:dyDescent="0.25">
      <c r="A114" s="6" t="s">
        <v>0</v>
      </c>
      <c r="B114" s="6" t="s">
        <v>188</v>
      </c>
      <c r="C114" s="6" t="s">
        <v>189</v>
      </c>
    </row>
    <row r="115" spans="1:5" x14ac:dyDescent="0.25">
      <c r="A115" s="6" t="s">
        <v>102</v>
      </c>
      <c r="B115" s="7" t="s">
        <v>190</v>
      </c>
      <c r="C115" s="6">
        <f>F105</f>
        <v>0</v>
      </c>
      <c r="D115" s="18"/>
      <c r="E115" s="19"/>
    </row>
    <row r="116" spans="1:5" x14ac:dyDescent="0.25">
      <c r="A116" s="6" t="s">
        <v>191</v>
      </c>
      <c r="B116" s="7" t="s">
        <v>192</v>
      </c>
      <c r="C116" s="6">
        <f>F111</f>
        <v>0</v>
      </c>
      <c r="D116" s="18"/>
      <c r="E116" s="19"/>
    </row>
    <row r="117" spans="1:5" x14ac:dyDescent="0.25">
      <c r="A117" s="6" t="s">
        <v>193</v>
      </c>
      <c r="B117" s="7" t="s">
        <v>194</v>
      </c>
      <c r="C117" s="15"/>
      <c r="D117" s="18"/>
      <c r="E117" s="19"/>
    </row>
    <row r="118" spans="1:5" x14ac:dyDescent="0.25">
      <c r="A118" s="3"/>
      <c r="B118" s="13" t="s">
        <v>195</v>
      </c>
      <c r="C118" s="6">
        <f>SUM(C115:C117)</f>
        <v>0</v>
      </c>
      <c r="D118" s="18"/>
      <c r="E118" s="19"/>
    </row>
  </sheetData>
  <sheetProtection algorithmName="SHA-512" hashValue="egzI/SUYKVvDF8EQMSQWqMczU1ZAdlik4D2xmr6vVvvDfa1hNXxxmhPp3JUKVOoqBBEt6Rx4GJwl/rD8+MtwgQ==" saltValue="qy1bOfPOjZ7x1XV8bQ01tw==" spinCount="100000" sheet="1" objects="1" scenarios="1" selectLockedCells="1"/>
  <mergeCells count="10">
    <mergeCell ref="B3:D3"/>
    <mergeCell ref="B4:D4"/>
    <mergeCell ref="B5:D5"/>
    <mergeCell ref="B6:D6"/>
    <mergeCell ref="B8:E8"/>
    <mergeCell ref="B9:E9"/>
    <mergeCell ref="A107:A108"/>
    <mergeCell ref="B107:B108"/>
    <mergeCell ref="C107:C108"/>
    <mergeCell ref="D107:D108"/>
  </mergeCell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LOT 1</vt:lpstr>
      <vt:lpstr>LOT 2</vt:lpstr>
      <vt:lpstr>LOT 3</vt:lpstr>
      <vt:lpstr>'LOT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Georgiev</dc:creator>
  <cp:lastModifiedBy>Vania Koleva</cp:lastModifiedBy>
  <cp:lastPrinted>2016-06-07T10:11:54Z</cp:lastPrinted>
  <dcterms:created xsi:type="dcterms:W3CDTF">2016-06-02T08:20:27Z</dcterms:created>
  <dcterms:modified xsi:type="dcterms:W3CDTF">2016-06-07T10:12:07Z</dcterms:modified>
</cp:coreProperties>
</file>